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<sst xmlns="http://schemas.openxmlformats.org/spreadsheetml/2006/main" count="44" uniqueCount="34">
  <si>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Fondo Nacional para el Medio  Ambiente y Recursos Naturales</t>
  </si>
  <si>
    <t>ISR</t>
  </si>
  <si>
    <t>INAVI</t>
  </si>
  <si>
    <t>Rommel Santos Diaz</t>
  </si>
  <si>
    <t>Enc. División jurídica</t>
  </si>
  <si>
    <t>Auxiliar de contabilidad</t>
  </si>
  <si>
    <t>TOTALES</t>
  </si>
  <si>
    <t>Directora General</t>
  </si>
  <si>
    <t>Judith Valdez</t>
  </si>
  <si>
    <t>Laura Cristina Roque</t>
  </si>
  <si>
    <t>Asesora</t>
  </si>
  <si>
    <t>Masculino</t>
  </si>
  <si>
    <t>Conserje</t>
  </si>
  <si>
    <t>Femenino</t>
  </si>
  <si>
    <t>Mensajero</t>
  </si>
  <si>
    <t>Sueldo Bruto</t>
  </si>
  <si>
    <t xml:space="preserve">Seguridad Social </t>
  </si>
  <si>
    <t>Neto</t>
  </si>
  <si>
    <t>Total Descuentos</t>
  </si>
  <si>
    <t xml:space="preserve">Otros Descuentos </t>
  </si>
  <si>
    <t xml:space="preserve">Estatus </t>
  </si>
  <si>
    <t>Genero</t>
  </si>
  <si>
    <t>Nombre</t>
  </si>
  <si>
    <t>Cargo</t>
  </si>
  <si>
    <t>Fijo</t>
  </si>
  <si>
    <t xml:space="preserve">Carrera Administrativa </t>
  </si>
  <si>
    <t>Revisado por:</t>
  </si>
  <si>
    <t>Jesús Jiménez Zabala</t>
  </si>
  <si>
    <t>Edilia Ortiz Martínez de Ramos</t>
  </si>
  <si>
    <t>Marta  María Ureña Gómez</t>
  </si>
  <si>
    <r>
      <t xml:space="preserve">Lic. Luz Leidis Camacho
</t>
    </r>
    <r>
      <rPr>
        <sz val="11"/>
        <color indexed="8"/>
        <rFont val="Calibri"/>
        <family val="2"/>
      </rPr>
      <t>Enc. Depto. Administrativo y Financiero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</si>
  <si>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Lic. Marta María Ureña Gómez</t>
    </r>
    <r>
      <rPr>
        <sz val="11"/>
        <color indexed="8"/>
        <rFont val="Calibri"/>
        <family val="2"/>
      </rPr>
      <t xml:space="preserve">
Auxiliar de Contabilidad </t>
    </r>
  </si>
  <si>
    <r>
      <rPr>
        <b/>
        <sz val="11"/>
        <color indexed="8"/>
        <rFont val="Calibri"/>
        <family val="2"/>
      </rPr>
      <t>Ing. Judith Valdez Guzmán</t>
    </r>
    <r>
      <rPr>
        <sz val="11"/>
        <color indexed="8"/>
        <rFont val="Calibri"/>
        <family val="2"/>
      </rPr>
      <t xml:space="preserve"> 
Directora General </t>
    </r>
  </si>
  <si>
    <t>Nómina  de servidores fijo agosto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</si>
</sst>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10"/>
      <color theme="1"/>
      <name val="Calibri"/>
      <family val="2"/>
    </font>
    <font>
      <b/>
      <sz val="11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64" fontId="35" fillId="0" borderId="1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6</xdr:col>
      <xdr:colOff>0</xdr:colOff>
      <xdr:row>1</xdr:row>
      <xdr:rowOff>1762125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B1">
      <selection activeCell="F9" sqref="F9"/>
    </sheetView>
  </sheetViews>
  <sheetFormatPr defaultColWidth="11.421875" defaultRowHeight="15"/>
  <cols>
    <col min="1" max="1" width="27.140625" style="0" customWidth="1"/>
    <col min="2" max="2" width="38.140625" style="0" customWidth="1"/>
    <col min="3" max="3" width="21.7109375" style="1" customWidth="1"/>
    <col min="4" max="4" width="11.8515625" style="1" customWidth="1"/>
    <col min="5" max="5" width="14.8515625" style="0" customWidth="1"/>
    <col min="6" max="6" width="13.140625" style="0" customWidth="1"/>
    <col min="7" max="7" width="13.57421875" style="0" customWidth="1"/>
    <col min="8" max="8" width="14.7109375" style="0" customWidth="1"/>
    <col min="9" max="9" width="9.57421875" style="0" customWidth="1"/>
    <col min="10" max="10" width="15.8515625" style="0" customWidth="1"/>
    <col min="11" max="11" width="16.421875" style="0" customWidth="1"/>
  </cols>
  <sheetData>
    <row r="1" spans="1:11" s="1" customFormat="1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50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3" customFormat="1" ht="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3" customFormat="1" ht="15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45">
      <c r="A6" s="9" t="s">
        <v>22</v>
      </c>
      <c r="B6" s="9" t="s">
        <v>23</v>
      </c>
      <c r="C6" s="9" t="s">
        <v>20</v>
      </c>
      <c r="D6" s="9" t="s">
        <v>21</v>
      </c>
      <c r="E6" s="9" t="s">
        <v>15</v>
      </c>
      <c r="F6" s="10" t="s">
        <v>16</v>
      </c>
      <c r="G6" s="9" t="s">
        <v>1</v>
      </c>
      <c r="H6" s="9" t="s">
        <v>2</v>
      </c>
      <c r="I6" s="10" t="s">
        <v>19</v>
      </c>
      <c r="J6" s="10" t="s">
        <v>18</v>
      </c>
      <c r="K6" s="9" t="s">
        <v>17</v>
      </c>
    </row>
    <row r="7" spans="1:11" s="1" customFormat="1" ht="15">
      <c r="A7" s="11" t="s">
        <v>8</v>
      </c>
      <c r="B7" s="11" t="s">
        <v>7</v>
      </c>
      <c r="C7" s="11" t="s">
        <v>24</v>
      </c>
      <c r="D7" s="11" t="s">
        <v>13</v>
      </c>
      <c r="E7" s="12">
        <v>200000</v>
      </c>
      <c r="F7" s="12">
        <f>5740+4943.8</f>
        <v>10683.8</v>
      </c>
      <c r="G7" s="12">
        <v>35911.99</v>
      </c>
      <c r="H7" s="12">
        <v>25</v>
      </c>
      <c r="I7" s="11"/>
      <c r="J7" s="12">
        <f aca="true" t="shared" si="0" ref="J7:J12">F7+G7+H7</f>
        <v>46620.78999999999</v>
      </c>
      <c r="K7" s="12">
        <f aca="true" t="shared" si="1" ref="K7:K12">E7-J7</f>
        <v>153379.21000000002</v>
      </c>
    </row>
    <row r="8" spans="1:11" s="1" customFormat="1" ht="15">
      <c r="A8" s="13" t="s">
        <v>3</v>
      </c>
      <c r="B8" s="13" t="s">
        <v>4</v>
      </c>
      <c r="C8" s="13" t="s">
        <v>24</v>
      </c>
      <c r="D8" s="13" t="s">
        <v>11</v>
      </c>
      <c r="E8" s="14">
        <v>80000</v>
      </c>
      <c r="F8" s="14">
        <f>2296+2432</f>
        <v>4728</v>
      </c>
      <c r="G8" s="14">
        <v>7400.94</v>
      </c>
      <c r="H8" s="14">
        <v>25</v>
      </c>
      <c r="I8" s="14"/>
      <c r="J8" s="12">
        <f t="shared" si="0"/>
        <v>12153.939999999999</v>
      </c>
      <c r="K8" s="12">
        <f t="shared" si="1"/>
        <v>67846.06</v>
      </c>
    </row>
    <row r="9" spans="1:11" s="1" customFormat="1" ht="15">
      <c r="A9" s="13" t="s">
        <v>29</v>
      </c>
      <c r="B9" s="13" t="s">
        <v>5</v>
      </c>
      <c r="C9" s="13" t="s">
        <v>24</v>
      </c>
      <c r="D9" s="13" t="s">
        <v>13</v>
      </c>
      <c r="E9" s="14">
        <v>46000</v>
      </c>
      <c r="F9" s="14">
        <f>1320.2+1398.4</f>
        <v>2718.6000000000004</v>
      </c>
      <c r="G9" s="14">
        <v>1289.46</v>
      </c>
      <c r="H9" s="14">
        <v>25</v>
      </c>
      <c r="I9" s="14"/>
      <c r="J9" s="12">
        <f t="shared" si="0"/>
        <v>4033.0600000000004</v>
      </c>
      <c r="K9" s="12">
        <f t="shared" si="1"/>
        <v>41966.94</v>
      </c>
    </row>
    <row r="10" spans="1:11" s="1" customFormat="1" ht="15">
      <c r="A10" s="13" t="s">
        <v>9</v>
      </c>
      <c r="B10" s="13" t="s">
        <v>10</v>
      </c>
      <c r="C10" s="13" t="s">
        <v>25</v>
      </c>
      <c r="D10" s="13" t="s">
        <v>13</v>
      </c>
      <c r="E10" s="14">
        <v>75000</v>
      </c>
      <c r="F10" s="14">
        <f>2152.5+2280</f>
        <v>4432.5</v>
      </c>
      <c r="G10" s="14">
        <v>6309.35</v>
      </c>
      <c r="H10" s="14">
        <v>25</v>
      </c>
      <c r="I10" s="14"/>
      <c r="J10" s="12">
        <f t="shared" si="0"/>
        <v>10766.85</v>
      </c>
      <c r="K10" s="12">
        <f t="shared" si="1"/>
        <v>64233.15</v>
      </c>
    </row>
    <row r="11" spans="1:11" s="2" customFormat="1" ht="15">
      <c r="A11" s="15" t="s">
        <v>27</v>
      </c>
      <c r="B11" s="15" t="s">
        <v>14</v>
      </c>
      <c r="C11" s="16" t="s">
        <v>24</v>
      </c>
      <c r="D11" s="15" t="s">
        <v>11</v>
      </c>
      <c r="E11" s="17">
        <v>29400</v>
      </c>
      <c r="F11" s="17">
        <f>843.78+893.76</f>
        <v>1737.54</v>
      </c>
      <c r="G11" s="17"/>
      <c r="H11" s="17">
        <v>25</v>
      </c>
      <c r="I11" s="15"/>
      <c r="J11" s="18">
        <f t="shared" si="0"/>
        <v>1762.54</v>
      </c>
      <c r="K11" s="18">
        <f t="shared" si="1"/>
        <v>27637.46</v>
      </c>
    </row>
    <row r="12" spans="1:11" s="2" customFormat="1" ht="15">
      <c r="A12" s="15" t="s">
        <v>28</v>
      </c>
      <c r="B12" s="15" t="s">
        <v>12</v>
      </c>
      <c r="C12" s="16" t="s">
        <v>24</v>
      </c>
      <c r="D12" s="15" t="s">
        <v>13</v>
      </c>
      <c r="E12" s="17">
        <v>19800</v>
      </c>
      <c r="F12" s="17">
        <f>568.26+601.92</f>
        <v>1170.1799999999998</v>
      </c>
      <c r="G12" s="17"/>
      <c r="H12" s="17">
        <v>25</v>
      </c>
      <c r="I12" s="15"/>
      <c r="J12" s="18">
        <f t="shared" si="0"/>
        <v>1195.1799999999998</v>
      </c>
      <c r="K12" s="18">
        <f t="shared" si="1"/>
        <v>18604.82</v>
      </c>
    </row>
    <row r="13" spans="1:11" ht="15.75" thickBot="1">
      <c r="A13" s="8"/>
      <c r="B13" s="4" t="s">
        <v>6</v>
      </c>
      <c r="C13" s="4"/>
      <c r="D13" s="4"/>
      <c r="E13" s="19">
        <f>SUM(E7:E12)</f>
        <v>450200</v>
      </c>
      <c r="F13" s="19">
        <f>SUM(F7:F12)</f>
        <v>25470.620000000003</v>
      </c>
      <c r="G13" s="19">
        <f>SUM(G7:G12)</f>
        <v>50911.74</v>
      </c>
      <c r="H13" s="19">
        <f>SUM(H7:H12)</f>
        <v>150</v>
      </c>
      <c r="I13" s="19">
        <v>0</v>
      </c>
      <c r="J13" s="19">
        <f>SUM(J7:J12)</f>
        <v>76532.35999999999</v>
      </c>
      <c r="K13" s="19">
        <f>SUM(K7:K12)</f>
        <v>373667.6400000001</v>
      </c>
    </row>
    <row r="14" spans="1:1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8"/>
      <c r="B16" s="5" t="s">
        <v>26</v>
      </c>
      <c r="C16" s="4"/>
      <c r="D16" s="4"/>
      <c r="E16" s="22" t="s">
        <v>26</v>
      </c>
      <c r="F16" s="22"/>
      <c r="G16" s="4"/>
      <c r="H16" s="24" t="s">
        <v>26</v>
      </c>
      <c r="I16" s="24"/>
      <c r="J16" s="24"/>
      <c r="K16" s="8"/>
    </row>
    <row r="17" spans="1:11" ht="53.25" customHeight="1">
      <c r="A17" s="8"/>
      <c r="B17" s="6" t="s">
        <v>30</v>
      </c>
      <c r="C17" s="8"/>
      <c r="D17" s="8"/>
      <c r="E17" s="23" t="s">
        <v>31</v>
      </c>
      <c r="F17" s="20"/>
      <c r="G17" s="8"/>
      <c r="H17" s="23" t="s">
        <v>32</v>
      </c>
      <c r="I17" s="23"/>
      <c r="J17" s="23"/>
      <c r="K17" s="8"/>
    </row>
    <row r="18" spans="1:11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sheetProtection/>
  <mergeCells count="7">
    <mergeCell ref="A1:K2"/>
    <mergeCell ref="A3:K3"/>
    <mergeCell ref="A4:K4"/>
    <mergeCell ref="E16:F16"/>
    <mergeCell ref="E17:F17"/>
    <mergeCell ref="H17:J17"/>
    <mergeCell ref="H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Usuario</cp:lastModifiedBy>
  <cp:lastPrinted>2022-07-06T13:32:08Z</cp:lastPrinted>
  <dcterms:created xsi:type="dcterms:W3CDTF">2020-08-18T15:02:11Z</dcterms:created>
  <dcterms:modified xsi:type="dcterms:W3CDTF">2022-09-05T18:24:17Z</dcterms:modified>
  <cp:category/>
  <cp:version/>
  <cp:contentType/>
  <cp:contentStatus/>
</cp:coreProperties>
</file>